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>
    <definedName name="_xlnm.Print_Area" localSheetId="0">'F4_BP'!$A$1:$E$103</definedName>
  </definedNames>
  <calcPr fullCalcOnLoad="1"/>
</workbook>
</file>

<file path=xl/sharedStrings.xml><?xml version="1.0" encoding="utf-8"?>
<sst xmlns="http://schemas.openxmlformats.org/spreadsheetml/2006/main" count="79" uniqueCount="53">
  <si>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</si>
  <si>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</si>
  <si>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</si>
  <si>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</si>
  <si>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</si>
  <si>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</si>
  <si>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</si>
  <si>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</si>
  <si>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</si>
  <si>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</si>
  <si>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</si>
  <si>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</si>
  <si>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</si>
  <si>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</si>
  <si>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</si>
  <si>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</si>
  <si>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</si>
  <si>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</si>
  <si>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</si>
  <si>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</si>
  <si>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</si>
  <si>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</si>
  <si>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</si>
  <si>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</si>
  <si>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</si>
  <si>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</si>
  <si>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</si>
  <si>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</si>
  <si>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</si>
  <si>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</si>
  <si>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</si>
  <si>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</si>
  <si>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</si>
  <si>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</si>
  <si>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</si>
  <si>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</si>
  <si>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</si>
  <si>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</si>
  <si>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</si>
  <si>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</si>
  <si>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</si>
  <si>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</si>
  <si>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</si>
  <si>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</si>
  <si>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Chihuahua (a)</t>
  </si>
  <si>
    <t>Del 1 de Enero al 31 de Diciembre de 2022 (b)</t>
  </si>
  <si>
    <t>________________________________________</t>
  </si>
  <si>
    <t>Kamel Wadih David Athie Flores</t>
  </si>
  <si>
    <t>Rector</t>
  </si>
  <si>
    <t>C.P. Ricardo Guevara Velázquez</t>
  </si>
  <si>
    <t>Subdirector de Administración y Finanzas</t>
  </si>
  <si>
    <t>Ing. Jaime Alfredo Prado Ollervides</t>
  </si>
  <si>
    <t>Director de Administración y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</si>
</sst>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72" fontId="44" fillId="0" borderId="13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5" fillId="0" borderId="14" xfId="0" applyNumberFormat="1" applyFont="1" applyBorder="1" applyAlignment="1">
      <alignment vertical="center" wrapText="1"/>
    </xf>
    <xf numFmtId="172" fontId="45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horizontal="left" vertical="center" wrapText="1" indent="5"/>
    </xf>
    <xf numFmtId="172" fontId="44" fillId="0" borderId="14" xfId="0" applyNumberFormat="1" applyFont="1" applyBorder="1" applyAlignment="1">
      <alignment vertical="center" wrapText="1"/>
    </xf>
    <xf numFmtId="172" fontId="44" fillId="33" borderId="11" xfId="0" applyNumberFormat="1" applyFont="1" applyFill="1" applyBorder="1" applyAlignment="1">
      <alignment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5" fillId="33" borderId="16" xfId="0" applyNumberFormat="1" applyFont="1" applyFill="1" applyBorder="1" applyAlignment="1">
      <alignment vertical="center"/>
    </xf>
    <xf numFmtId="172" fontId="45" fillId="33" borderId="17" xfId="0" applyNumberFormat="1" applyFont="1" applyFill="1" applyBorder="1" applyAlignment="1">
      <alignment horizontal="center" vertical="center" wrapText="1"/>
    </xf>
    <xf numFmtId="172" fontId="45" fillId="0" borderId="15" xfId="0" applyNumberFormat="1" applyFont="1" applyBorder="1" applyAlignment="1">
      <alignment vertical="center" wrapText="1"/>
    </xf>
    <xf numFmtId="172" fontId="45" fillId="0" borderId="12" xfId="0" applyNumberFormat="1" applyFont="1" applyBorder="1" applyAlignment="1">
      <alignment vertical="center" wrapText="1"/>
    </xf>
    <xf numFmtId="172" fontId="44" fillId="0" borderId="0" xfId="0" applyNumberFormat="1" applyFont="1" applyAlignment="1">
      <alignment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172" fontId="44" fillId="0" borderId="13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5" fillId="0" borderId="14" xfId="0" applyNumberFormat="1" applyFont="1" applyBorder="1" applyAlignment="1">
      <alignment vertical="center"/>
    </xf>
    <xf numFmtId="172" fontId="45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5"/>
    </xf>
    <xf numFmtId="172" fontId="44" fillId="0" borderId="14" xfId="0" applyNumberFormat="1" applyFont="1" applyBorder="1" applyAlignment="1">
      <alignment vertical="center"/>
    </xf>
    <xf numFmtId="172" fontId="45" fillId="0" borderId="15" xfId="0" applyNumberFormat="1" applyFont="1" applyBorder="1" applyAlignment="1">
      <alignment vertical="center"/>
    </xf>
    <xf numFmtId="172" fontId="45" fillId="0" borderId="12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horizontal="justify"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34" borderId="11" xfId="0" applyNumberFormat="1" applyFont="1" applyFill="1" applyBorder="1" applyAlignment="1">
      <alignment vertical="center"/>
    </xf>
    <xf numFmtId="172" fontId="45" fillId="0" borderId="14" xfId="0" applyNumberFormat="1" applyFont="1" applyBorder="1" applyAlignment="1">
      <alignment horizontal="left" vertical="center" indent="1"/>
    </xf>
    <xf numFmtId="172" fontId="45" fillId="0" borderId="14" xfId="0" applyNumberFormat="1" applyFont="1" applyBorder="1" applyAlignment="1">
      <alignment horizontal="left" vertical="center" wrapText="1" indent="1"/>
    </xf>
    <xf numFmtId="172" fontId="44" fillId="0" borderId="14" xfId="0" applyNumberFormat="1" applyFont="1" applyBorder="1" applyAlignment="1">
      <alignment horizontal="left" vertical="center" wrapText="1" indent="1"/>
    </xf>
    <xf numFmtId="0" fontId="46" fillId="0" borderId="0" xfId="0" applyNumberFormat="1" applyFont="1" applyFill="1" applyBorder="1" applyAlignment="1">
      <alignment horizontal="left" vertical="top"/>
    </xf>
    <xf numFmtId="0" fontId="47" fillId="0" borderId="0" xfId="0" applyFont="1" applyAlignment="1">
      <alignment horizontal="left"/>
    </xf>
    <xf numFmtId="0" fontId="48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" fillId="0" borderId="0" xfId="0" applyFont="1" applyBorder="1" applyAlignment="1">
      <alignment vertical="center"/>
    </xf>
    <xf numFmtId="172" fontId="45" fillId="33" borderId="19" xfId="0" applyNumberFormat="1" applyFont="1" applyFill="1" applyBorder="1" applyAlignment="1">
      <alignment vertical="center"/>
    </xf>
    <xf numFmtId="172" fontId="45" fillId="33" borderId="20" xfId="0" applyNumberFormat="1" applyFont="1" applyFill="1" applyBorder="1" applyAlignment="1">
      <alignment vertical="center"/>
    </xf>
    <xf numFmtId="172" fontId="45" fillId="33" borderId="13" xfId="0" applyNumberFormat="1" applyFont="1" applyFill="1" applyBorder="1" applyAlignment="1">
      <alignment horizontal="center" vertical="center"/>
    </xf>
    <xf numFmtId="172" fontId="45" fillId="33" borderId="15" xfId="0" applyNumberFormat="1" applyFont="1" applyFill="1" applyBorder="1" applyAlignment="1">
      <alignment horizontal="center" vertical="center"/>
    </xf>
    <xf numFmtId="172" fontId="45" fillId="33" borderId="13" xfId="0" applyNumberFormat="1" applyFont="1" applyFill="1" applyBorder="1" applyAlignment="1">
      <alignment horizontal="center" vertical="center" wrapText="1"/>
    </xf>
    <xf numFmtId="172" fontId="45" fillId="33" borderId="15" xfId="0" applyNumberFormat="1" applyFont="1" applyFill="1" applyBorder="1" applyAlignment="1">
      <alignment horizontal="center" vertical="center" wrapText="1"/>
    </xf>
    <xf numFmtId="172" fontId="44" fillId="0" borderId="21" xfId="0" applyNumberFormat="1" applyFont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20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02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A87" sqref="A87:IV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8" t="s">
        <v>44</v>
      </c>
      <c r="C2" s="49"/>
      <c r="D2" s="49"/>
      <c r="E2" s="50"/>
    </row>
    <row r="3" spans="2:5" ht="12.75">
      <c r="B3" s="51" t="s">
        <v>0</v>
      </c>
      <c r="C3" s="52"/>
      <c r="D3" s="52"/>
      <c r="E3" s="53"/>
    </row>
    <row r="4" spans="2:5" ht="12.75">
      <c r="B4" s="51" t="s">
        <v>45</v>
      </c>
      <c r="C4" s="52"/>
      <c r="D4" s="52"/>
      <c r="E4" s="53"/>
    </row>
    <row r="5" spans="2:5" ht="13.5" thickBot="1">
      <c r="B5" s="54" t="s">
        <v>1</v>
      </c>
      <c r="C5" s="55"/>
      <c r="D5" s="55"/>
      <c r="E5" s="56"/>
    </row>
    <row r="6" spans="2:5" ht="13.5" thickBot="1">
      <c r="B6" s="2"/>
      <c r="C6" s="2"/>
      <c r="D6" s="2"/>
      <c r="E6" s="2"/>
    </row>
    <row r="7" spans="2:5" ht="12.75">
      <c r="B7" s="57" t="s">
        <v>2</v>
      </c>
      <c r="C7" s="3" t="s">
        <v>3</v>
      </c>
      <c r="D7" s="59" t="s">
        <v>5</v>
      </c>
      <c r="E7" s="3" t="s">
        <v>6</v>
      </c>
    </row>
    <row r="8" spans="2:5" ht="13.5" thickBot="1">
      <c r="B8" s="58"/>
      <c r="C8" s="4" t="s">
        <v>4</v>
      </c>
      <c r="D8" s="60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43127747.2</v>
      </c>
      <c r="E9" s="8">
        <f>SUM(E10:E12)</f>
        <v>43101347.2</v>
      </c>
    </row>
    <row r="10" spans="2:5" ht="12.75">
      <c r="B10" s="9" t="s">
        <v>9</v>
      </c>
      <c r="C10" s="6">
        <v>0</v>
      </c>
      <c r="D10" s="6">
        <v>43127747.2</v>
      </c>
      <c r="E10" s="6">
        <v>43101347.2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272851778.18</v>
      </c>
      <c r="D14" s="8">
        <f>SUM(D15:D16)</f>
        <v>157483617.35000002</v>
      </c>
      <c r="E14" s="8">
        <f>SUM(E15:E16)</f>
        <v>154772956.17000002</v>
      </c>
    </row>
    <row r="15" spans="2:5" ht="12.75">
      <c r="B15" s="9" t="s">
        <v>12</v>
      </c>
      <c r="C15" s="6">
        <v>213204362.18</v>
      </c>
      <c r="D15" s="6">
        <v>89563573.73</v>
      </c>
      <c r="E15" s="6">
        <v>87946273.92</v>
      </c>
    </row>
    <row r="16" spans="2:5" ht="12.75">
      <c r="B16" s="9" t="s">
        <v>13</v>
      </c>
      <c r="C16" s="6">
        <v>59647416</v>
      </c>
      <c r="D16" s="6">
        <v>67920043.62</v>
      </c>
      <c r="E16" s="6">
        <v>66826682.25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3919554.62</v>
      </c>
      <c r="E18" s="8">
        <f>SUM(E19:E20)</f>
        <v>3919554.62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3919554.62</v>
      </c>
      <c r="E20" s="6">
        <v>3919554.62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-272851778.18</v>
      </c>
      <c r="D22" s="7">
        <f>D9-D14+D18</f>
        <v>-110436315.53000002</v>
      </c>
      <c r="E22" s="7">
        <f>E9-E14+E18</f>
        <v>-107752054.35000001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-272851778.18</v>
      </c>
      <c r="D24" s="7">
        <f>D22-D12</f>
        <v>-110436315.53000002</v>
      </c>
      <c r="E24" s="7">
        <f>E22-E12</f>
        <v>-107752054.35000001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-272851778.18</v>
      </c>
      <c r="D26" s="8">
        <f>D24-D18</f>
        <v>-114355870.15000002</v>
      </c>
      <c r="E26" s="8">
        <f>E24-E18</f>
        <v>-111671608.97000001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7"/>
      <c r="C28" s="47"/>
      <c r="D28" s="47"/>
      <c r="E28" s="47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-272851778.18</v>
      </c>
      <c r="D35" s="8">
        <f>D26-D31</f>
        <v>-114355870.15000002</v>
      </c>
      <c r="E35" s="8">
        <f>E26-E31</f>
        <v>-111671608.97000001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1" t="s">
        <v>20</v>
      </c>
      <c r="C38" s="45" t="s">
        <v>26</v>
      </c>
      <c r="D38" s="43" t="s">
        <v>5</v>
      </c>
      <c r="E38" s="19" t="s">
        <v>6</v>
      </c>
    </row>
    <row r="39" spans="2:5" ht="13.5" thickBot="1">
      <c r="B39" s="42"/>
      <c r="C39" s="46"/>
      <c r="D39" s="44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1" t="s">
        <v>20</v>
      </c>
      <c r="C51" s="19" t="s">
        <v>3</v>
      </c>
      <c r="D51" s="43" t="s">
        <v>5</v>
      </c>
      <c r="E51" s="19" t="s">
        <v>6</v>
      </c>
    </row>
    <row r="52" spans="2:5" ht="13.5" thickBot="1">
      <c r="B52" s="42"/>
      <c r="C52" s="20" t="s">
        <v>21</v>
      </c>
      <c r="D52" s="44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43127747.2</v>
      </c>
      <c r="E54" s="26">
        <f>E10</f>
        <v>43101347.2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213204362.18</v>
      </c>
      <c r="D60" s="22">
        <f>D15</f>
        <v>89563573.73</v>
      </c>
      <c r="E60" s="22">
        <f>E15</f>
        <v>87946273.92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-213204362.18</v>
      </c>
      <c r="D64" s="23">
        <f>D54+D56-D60+D62</f>
        <v>-46435826.53</v>
      </c>
      <c r="E64" s="23">
        <f>E54+E56-E60+E62</f>
        <v>-44844926.72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-213204362.18</v>
      </c>
      <c r="D66" s="23">
        <f>D64-D56</f>
        <v>-46435826.53</v>
      </c>
      <c r="E66" s="23">
        <f>E64-E56</f>
        <v>-44844926.72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1" t="s">
        <v>20</v>
      </c>
      <c r="C69" s="45" t="s">
        <v>26</v>
      </c>
      <c r="D69" s="43" t="s">
        <v>5</v>
      </c>
      <c r="E69" s="19" t="s">
        <v>6</v>
      </c>
    </row>
    <row r="70" spans="2:5" ht="13.5" thickBot="1">
      <c r="B70" s="42"/>
      <c r="C70" s="46"/>
      <c r="D70" s="44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59647416</v>
      </c>
      <c r="D78" s="22">
        <f>D16</f>
        <v>67920043.62</v>
      </c>
      <c r="E78" s="22">
        <f>E16</f>
        <v>66826682.25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3919554.62</v>
      </c>
      <c r="E80" s="22">
        <f>E20</f>
        <v>3919554.62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-59647416</v>
      </c>
      <c r="D82" s="23">
        <f>D72+D74-D78+D80</f>
        <v>-64000489.00000001</v>
      </c>
      <c r="E82" s="23">
        <f>E72+E74-E78+E80</f>
        <v>-62907127.63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-59647416</v>
      </c>
      <c r="D84" s="23">
        <f>D82-D74</f>
        <v>-64000489.00000001</v>
      </c>
      <c r="E84" s="23">
        <f>E82-E74</f>
        <v>-62907127.63</v>
      </c>
    </row>
    <row r="85" spans="2:5" ht="13.5" thickBot="1">
      <c r="B85" s="27"/>
      <c r="C85" s="28"/>
      <c r="D85" s="27"/>
      <c r="E85" s="27"/>
    </row>
    <row r="93" spans="2:25" s="35" customFormat="1" ht="12" customHeight="1">
      <c r="B93" s="36" t="s">
        <v>46</v>
      </c>
      <c r="C93" s="36" t="s">
        <v>46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2:25" s="35" customFormat="1" ht="12" customHeight="1">
      <c r="B94" s="38" t="s">
        <v>47</v>
      </c>
      <c r="C94" s="39" t="s">
        <v>51</v>
      </c>
      <c r="V94" s="37"/>
      <c r="W94" s="37"/>
      <c r="X94" s="37"/>
      <c r="Y94" s="37"/>
    </row>
    <row r="95" spans="2:3" s="35" customFormat="1" ht="12" customHeight="1">
      <c r="B95" s="38" t="s">
        <v>48</v>
      </c>
      <c r="C95" s="39" t="s">
        <v>52</v>
      </c>
    </row>
    <row r="96" s="35" customFormat="1" ht="12" customHeight="1">
      <c r="B96" s="38"/>
    </row>
    <row r="97" s="35" customFormat="1" ht="12" customHeight="1">
      <c r="B97" s="38"/>
    </row>
    <row r="98" spans="20:21" s="35" customFormat="1" ht="12" customHeight="1">
      <c r="T98" s="37"/>
      <c r="U98" s="37"/>
    </row>
    <row r="99" spans="20:21" s="35" customFormat="1" ht="12" customHeight="1">
      <c r="T99" s="37"/>
      <c r="U99" s="37"/>
    </row>
    <row r="100" spans="2:4" s="35" customFormat="1" ht="12" customHeight="1">
      <c r="B100" s="36" t="s">
        <v>46</v>
      </c>
      <c r="D100" s="40"/>
    </row>
    <row r="101" s="35" customFormat="1" ht="12" customHeight="1">
      <c r="B101" s="35" t="s">
        <v>49</v>
      </c>
    </row>
    <row r="102" s="35" customFormat="1" ht="12" customHeight="1">
      <c r="B102" s="35" t="s">
        <v>50</v>
      </c>
    </row>
    <row r="103" s="35" customFormat="1" ht="12"/>
    <row r="104" s="35" customFormat="1" ht="12"/>
    <row r="105" s="35" customFormat="1" ht="12"/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scale="87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2023-02-03T21:05:02Z</cp:lastPrinted>
  <dcterms:created xsi:type="dcterms:W3CDTF">2016-10-11T20:00:09Z</dcterms:created>
  <dcterms:modified xsi:type="dcterms:W3CDTF">2023-02-03T21:10:47Z</dcterms:modified>
  <cp:category/>
  <cp:version/>
  <cp:contentType/>
  <cp:contentStatus/>
</cp:coreProperties>
</file>